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showHorizontalScroll="0" showVerticalScroll="0" showSheetTabs="0" xWindow="480" yWindow="120" windowWidth="18315" windowHeight="8490" activeTab="0"/>
  </bookViews>
  <sheets>
    <sheet name="otokui0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<sst xmlns="http://schemas.openxmlformats.org/spreadsheetml/2006/main" count="35" uniqueCount="29">
  <si>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平均単価</t>
  </si>
  <si>
    <t>1ヶ月売上</t>
  </si>
  <si>
    <t>入力１</t>
  </si>
  <si>
    <t>入力2</t>
  </si>
  <si>
    <t>平均1日客数</t>
  </si>
  <si>
    <t>開店日数</t>
  </si>
  <si>
    <t>一見客数</t>
  </si>
  <si>
    <t>1年後</t>
  </si>
  <si>
    <t>月売上額</t>
  </si>
  <si>
    <t>月売上増加率</t>
  </si>
  <si>
    <t>3年後</t>
  </si>
  <si>
    <t>5年後</t>
  </si>
  <si>
    <t>＜結果＞</t>
  </si>
  <si>
    <t>②チェック項目のチェック</t>
  </si>
  <si>
    <t>内）お得意様数</t>
  </si>
  <si>
    <t>毎月のお得意様増加数</t>
  </si>
  <si>
    <t>1ヶ月の総客数</t>
  </si>
  <si>
    <t>※毎月増やすお得意様の数</t>
  </si>
  <si>
    <t>　　2か月に１人増やす場合には０．５</t>
  </si>
  <si>
    <t>人</t>
  </si>
  <si>
    <t>回</t>
  </si>
  <si>
    <t>円</t>
  </si>
  <si>
    <t>日</t>
  </si>
  <si>
    <t>※ここに数値を入力してください。</t>
  </si>
  <si>
    <t>お得意様平均来店回数</t>
  </si>
  <si>
    <t>①基本的な数値（1ヶ月）を入力</t>
  </si>
  <si>
    <t>③毎月増やすお得意様数を入力</t>
  </si>
  <si>
    <t>内）お得意様数</t>
  </si>
  <si>
    <t>実際と違っていたりマイナスの場合には①の数字が間違っている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</si>
</sst>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¥&quot;#,##0_);\(&quot;¥&quot;#,##0\)"/>
    <numFmt numFmtId="178" formatCode="0.0_ "/>
    <numFmt numFmtId="179" formatCode="0_ "/>
    <numFmt numFmtId="180" formatCode="&quot;¥&quot;#,##0_);[Red]\(&quot;¥&quot;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4"/>
      <color rgb="FFFF00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ck"/>
      <bottom/>
    </border>
    <border>
      <left style="thick"/>
      <right/>
      <top/>
      <bottom/>
    </border>
    <border>
      <left/>
      <right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 style="thick"/>
      <right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thick"/>
      <top/>
      <bottom style="thick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vertical="center"/>
    </xf>
    <xf numFmtId="0" fontId="39" fillId="33" borderId="0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vertical="center"/>
    </xf>
    <xf numFmtId="0" fontId="39" fillId="33" borderId="14" xfId="0" applyFont="1" applyFill="1" applyBorder="1" applyAlignment="1">
      <alignment horizontal="right" vertical="center"/>
    </xf>
    <xf numFmtId="0" fontId="39" fillId="33" borderId="15" xfId="0" applyFont="1" applyFill="1" applyBorder="1" applyAlignment="1">
      <alignment horizontal="right" vertical="center"/>
    </xf>
    <xf numFmtId="0" fontId="39" fillId="33" borderId="16" xfId="0" applyFont="1" applyFill="1" applyBorder="1" applyAlignment="1">
      <alignment horizontal="right" vertical="center"/>
    </xf>
    <xf numFmtId="0" fontId="39" fillId="33" borderId="17" xfId="0" applyFont="1" applyFill="1" applyBorder="1" applyAlignment="1">
      <alignment horizontal="right" vertical="center"/>
    </xf>
    <xf numFmtId="0" fontId="39" fillId="33" borderId="18" xfId="0" applyFont="1" applyFill="1" applyBorder="1" applyAlignment="1">
      <alignment horizontal="right" vertical="center"/>
    </xf>
    <xf numFmtId="0" fontId="39" fillId="33" borderId="19" xfId="0" applyFont="1" applyFill="1" applyBorder="1" applyAlignment="1">
      <alignment horizontal="right" vertical="center"/>
    </xf>
    <xf numFmtId="0" fontId="39" fillId="33" borderId="20" xfId="0" applyFont="1" applyFill="1" applyBorder="1" applyAlignment="1">
      <alignment horizontal="right" vertical="center"/>
    </xf>
    <xf numFmtId="0" fontId="39" fillId="33" borderId="21" xfId="0" applyFont="1" applyFill="1" applyBorder="1" applyAlignment="1">
      <alignment horizontal="right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right" vertical="center"/>
    </xf>
    <xf numFmtId="0" fontId="39" fillId="33" borderId="24" xfId="0" applyFont="1" applyFill="1" applyBorder="1" applyAlignment="1">
      <alignment vertical="center"/>
    </xf>
    <xf numFmtId="0" fontId="39" fillId="33" borderId="25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ont="1" applyFill="1" applyBorder="1" applyAlignment="1">
      <alignment vertical="center"/>
    </xf>
    <xf numFmtId="179" fontId="39" fillId="34" borderId="29" xfId="0" applyNumberFormat="1" applyFont="1" applyFill="1" applyBorder="1" applyAlignment="1" applyProtection="1">
      <alignment vertical="center"/>
      <protection locked="0"/>
    </xf>
    <xf numFmtId="179" fontId="39" fillId="34" borderId="30" xfId="0" applyNumberFormat="1" applyFont="1" applyFill="1" applyBorder="1" applyAlignment="1" applyProtection="1">
      <alignment vertical="center"/>
      <protection locked="0"/>
    </xf>
    <xf numFmtId="5" fontId="39" fillId="34" borderId="30" xfId="0" applyNumberFormat="1" applyFont="1" applyFill="1" applyBorder="1" applyAlignment="1" applyProtection="1">
      <alignment vertical="center"/>
      <protection locked="0"/>
    </xf>
    <xf numFmtId="179" fontId="39" fillId="34" borderId="31" xfId="0" applyNumberFormat="1" applyFont="1" applyFill="1" applyBorder="1" applyAlignment="1" applyProtection="1">
      <alignment vertical="center"/>
      <protection locked="0"/>
    </xf>
    <xf numFmtId="178" fontId="39" fillId="34" borderId="14" xfId="0" applyNumberFormat="1" applyFont="1" applyFill="1" applyBorder="1" applyAlignment="1" applyProtection="1">
      <alignment vertical="center"/>
      <protection locked="0"/>
    </xf>
    <xf numFmtId="177" fontId="39" fillId="33" borderId="26" xfId="0" applyNumberFormat="1" applyFont="1" applyFill="1" applyBorder="1" applyAlignment="1" applyProtection="1">
      <alignment horizontal="right" vertical="center"/>
      <protection hidden="1"/>
    </xf>
    <xf numFmtId="178" fontId="39" fillId="33" borderId="27" xfId="0" applyNumberFormat="1" applyFont="1" applyFill="1" applyBorder="1" applyAlignment="1" applyProtection="1">
      <alignment horizontal="right" vertical="center"/>
      <protection hidden="1"/>
    </xf>
    <xf numFmtId="179" fontId="39" fillId="33" borderId="28" xfId="0" applyNumberFormat="1" applyFont="1" applyFill="1" applyBorder="1" applyAlignment="1" applyProtection="1">
      <alignment horizontal="right" vertical="center"/>
      <protection hidden="1"/>
    </xf>
    <xf numFmtId="180" fontId="40" fillId="33" borderId="32" xfId="0" applyNumberFormat="1" applyFont="1" applyFill="1" applyBorder="1" applyAlignment="1" applyProtection="1">
      <alignment vertical="center"/>
      <protection hidden="1"/>
    </xf>
    <xf numFmtId="176" fontId="40" fillId="33" borderId="33" xfId="0" applyNumberFormat="1" applyFont="1" applyFill="1" applyBorder="1" applyAlignment="1" applyProtection="1">
      <alignment vertical="center"/>
      <protection hidden="1"/>
    </xf>
    <xf numFmtId="180" fontId="40" fillId="33" borderId="34" xfId="0" applyNumberFormat="1" applyFont="1" applyFill="1" applyBorder="1" applyAlignment="1" applyProtection="1">
      <alignment vertical="center"/>
      <protection hidden="1"/>
    </xf>
    <xf numFmtId="176" fontId="40" fillId="33" borderId="35" xfId="0" applyNumberFormat="1" applyFont="1" applyFill="1" applyBorder="1" applyAlignment="1" applyProtection="1">
      <alignment vertical="center"/>
      <protection hidden="1"/>
    </xf>
    <xf numFmtId="180" fontId="40" fillId="33" borderId="33" xfId="0" applyNumberFormat="1" applyFont="1" applyFill="1" applyBorder="1" applyAlignment="1" applyProtection="1">
      <alignment vertical="center"/>
      <protection hidden="1"/>
    </xf>
    <xf numFmtId="176" fontId="40" fillId="33" borderId="36" xfId="0" applyNumberFormat="1" applyFont="1" applyFill="1" applyBorder="1" applyAlignment="1" applyProtection="1">
      <alignment vertical="center"/>
      <protection hidden="1"/>
    </xf>
    <xf numFmtId="0" fontId="39" fillId="34" borderId="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right" vertical="center"/>
    </xf>
    <xf numFmtId="178" fontId="39" fillId="33" borderId="27" xfId="0" applyNumberFormat="1" applyFont="1" applyFill="1" applyBorder="1" applyAlignment="1">
      <alignment vertical="center"/>
    </xf>
    <xf numFmtId="179" fontId="42" fillId="33" borderId="26" xfId="0" applyNumberFormat="1" applyFont="1" applyFill="1" applyBorder="1" applyAlignment="1">
      <alignment/>
    </xf>
    <xf numFmtId="179" fontId="42" fillId="33" borderId="27" xfId="0" applyNumberFormat="1" applyFont="1" applyFill="1" applyBorder="1" applyAlignment="1">
      <alignment/>
    </xf>
    <xf numFmtId="5" fontId="42" fillId="33" borderId="27" xfId="0" applyNumberFormat="1" applyFont="1" applyFill="1" applyBorder="1" applyAlignment="1">
      <alignment/>
    </xf>
    <xf numFmtId="179" fontId="42" fillId="33" borderId="28" xfId="0" applyNumberFormat="1" applyFont="1" applyFill="1" applyBorder="1" applyAlignment="1">
      <alignment/>
    </xf>
    <xf numFmtId="178" fontId="42" fillId="0" borderId="37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114300</xdr:rowOff>
    </xdr:from>
    <xdr:to>
      <xdr:col>6</xdr:col>
      <xdr:colOff>781050</xdr:colOff>
      <xdr:row>5</xdr:row>
      <xdr:rowOff>209550</xdr:rowOff>
    </xdr:to>
    <xdr:sp>
      <xdr:nvSpPr>
        <xdr:cNvPr id="1" name="右矢印 2"/>
        <xdr:cNvSpPr>
          <a:spLocks/>
        </xdr:cNvSpPr>
      </xdr:nvSpPr>
      <xdr:spPr>
        <a:xfrm>
          <a:off x="3914775" y="1104900"/>
          <a:ext cx="657225" cy="342900"/>
        </a:xfrm>
        <a:prstGeom prst="rightArrow">
          <a:avLst>
            <a:gd name="adj" fmla="val 26583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12</xdr:row>
      <xdr:rowOff>123825</xdr:rowOff>
    </xdr:from>
    <xdr:to>
      <xdr:col>6</xdr:col>
      <xdr:colOff>809625</xdr:colOff>
      <xdr:row>14</xdr:row>
      <xdr:rowOff>47625</xdr:rowOff>
    </xdr:to>
    <xdr:sp>
      <xdr:nvSpPr>
        <xdr:cNvPr id="2" name="右矢印 3"/>
        <xdr:cNvSpPr>
          <a:spLocks/>
        </xdr:cNvSpPr>
      </xdr:nvSpPr>
      <xdr:spPr>
        <a:xfrm>
          <a:off x="4038600" y="3095625"/>
          <a:ext cx="561975" cy="419100"/>
        </a:xfrm>
        <a:prstGeom prst="rightArrow">
          <a:avLst>
            <a:gd name="adj" fmla="val 17162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76200</xdr:rowOff>
    </xdr:from>
    <xdr:to>
      <xdr:col>6</xdr:col>
      <xdr:colOff>533400</xdr:colOff>
      <xdr:row>12</xdr:row>
      <xdr:rowOff>209550</xdr:rowOff>
    </xdr:to>
    <xdr:sp>
      <xdr:nvSpPr>
        <xdr:cNvPr id="3" name="下矢印 4"/>
        <xdr:cNvSpPr>
          <a:spLocks/>
        </xdr:cNvSpPr>
      </xdr:nvSpPr>
      <xdr:spPr>
        <a:xfrm rot="2568339">
          <a:off x="3971925" y="1562100"/>
          <a:ext cx="352425" cy="1619250"/>
        </a:xfrm>
        <a:prstGeom prst="downArrow">
          <a:avLst>
            <a:gd name="adj" fmla="val 37717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windowProtection="1" showRowColHeaders="0" tabSelected="1" zoomScalePageLayoutView="0" workbookViewId="0" topLeftCell="A1">
      <selection activeCell="N21" sqref="N21"/>
    </sheetView>
  </sheetViews>
  <sheetFormatPr defaultColWidth="9.140625" defaultRowHeight="19.5" customHeight="1"/>
  <cols>
    <col min="1" max="1" width="6.7109375" style="35" customWidth="1"/>
    <col min="2" max="2" width="4.421875" style="35" customWidth="1"/>
    <col min="3" max="3" width="7.140625" style="35" bestFit="1" customWidth="1"/>
    <col min="4" max="4" width="25.8515625" style="35" customWidth="1"/>
    <col min="5" max="5" width="8.57421875" style="35" bestFit="1" customWidth="1"/>
    <col min="6" max="6" width="4.140625" style="35" customWidth="1"/>
    <col min="7" max="7" width="15.28125" style="35" customWidth="1"/>
    <col min="8" max="8" width="16.140625" style="35" customWidth="1"/>
    <col min="9" max="9" width="14.421875" style="35" customWidth="1"/>
    <col min="10" max="10" width="15.00390625" style="35" customWidth="1"/>
    <col min="11" max="11" width="12.140625" style="35" customWidth="1"/>
    <col min="12" max="12" width="2.8515625" style="35" customWidth="1"/>
    <col min="13" max="13" width="11.00390625" style="35" bestFit="1" customWidth="1"/>
    <col min="14" max="16384" width="9.00390625" style="35" customWidth="1"/>
  </cols>
  <sheetData>
    <row r="2" ht="19.5" customHeight="1" thickBot="1"/>
    <row r="3" spans="2:12" ht="19.5" customHeight="1">
      <c r="B3" s="29"/>
      <c r="C3" s="5"/>
      <c r="D3" s="5"/>
      <c r="E3" s="5"/>
      <c r="F3" s="5"/>
      <c r="G3" s="5"/>
      <c r="H3" s="5"/>
      <c r="I3" s="5"/>
      <c r="J3" s="5"/>
      <c r="K3" s="5"/>
      <c r="L3" s="30"/>
    </row>
    <row r="4" spans="2:12" ht="19.5" customHeight="1" thickBot="1">
      <c r="B4" s="3"/>
      <c r="C4" s="12" t="s">
        <v>25</v>
      </c>
      <c r="D4" s="1"/>
      <c r="E4" s="1"/>
      <c r="F4" s="1"/>
      <c r="G4" s="1"/>
      <c r="H4" s="31" t="s">
        <v>13</v>
      </c>
      <c r="I4" s="1"/>
      <c r="J4" s="1"/>
      <c r="K4" s="1"/>
      <c r="L4" s="32"/>
    </row>
    <row r="5" spans="2:12" ht="19.5" customHeight="1" thickBot="1">
      <c r="B5" s="3"/>
      <c r="C5" s="27" t="s">
        <v>2</v>
      </c>
      <c r="D5" s="7" t="s">
        <v>16</v>
      </c>
      <c r="E5" s="37">
        <v>260</v>
      </c>
      <c r="F5" s="54" t="s">
        <v>19</v>
      </c>
      <c r="G5" s="33"/>
      <c r="H5" s="2" t="s">
        <v>28</v>
      </c>
      <c r="I5" s="1"/>
      <c r="J5" s="1"/>
      <c r="K5" s="1"/>
      <c r="L5" s="32"/>
    </row>
    <row r="6" spans="2:12" ht="19.5" customHeight="1">
      <c r="B6" s="3"/>
      <c r="C6" s="8"/>
      <c r="D6" s="9" t="s">
        <v>14</v>
      </c>
      <c r="E6" s="38">
        <v>60</v>
      </c>
      <c r="F6" s="55" t="s">
        <v>19</v>
      </c>
      <c r="G6" s="33"/>
      <c r="H6" s="24" t="s">
        <v>1</v>
      </c>
      <c r="I6" s="42">
        <f>E5*E8</f>
        <v>1820000</v>
      </c>
      <c r="J6" s="1"/>
      <c r="K6" s="1"/>
      <c r="L6" s="32"/>
    </row>
    <row r="7" spans="2:12" ht="19.5" customHeight="1">
      <c r="B7" s="3"/>
      <c r="C7" s="8"/>
      <c r="D7" s="9" t="s">
        <v>24</v>
      </c>
      <c r="E7" s="38">
        <v>3</v>
      </c>
      <c r="F7" s="55" t="s">
        <v>20</v>
      </c>
      <c r="G7" s="33"/>
      <c r="H7" s="25" t="s">
        <v>4</v>
      </c>
      <c r="I7" s="43">
        <f>E5/E9</f>
        <v>10.833333333333334</v>
      </c>
      <c r="J7" s="1"/>
      <c r="K7" s="1"/>
      <c r="L7" s="32"/>
    </row>
    <row r="8" spans="2:12" ht="19.5" customHeight="1">
      <c r="B8" s="3"/>
      <c r="C8" s="8"/>
      <c r="D8" s="9" t="s">
        <v>0</v>
      </c>
      <c r="E8" s="39">
        <v>7000</v>
      </c>
      <c r="F8" s="56" t="s">
        <v>21</v>
      </c>
      <c r="G8" s="33"/>
      <c r="H8" s="52" t="s">
        <v>27</v>
      </c>
      <c r="I8" s="53">
        <f>E6*E7/E9</f>
        <v>7.5</v>
      </c>
      <c r="J8" s="33"/>
      <c r="K8" s="1"/>
      <c r="L8" s="32"/>
    </row>
    <row r="9" spans="2:12" ht="19.5" customHeight="1" thickBot="1">
      <c r="B9" s="3"/>
      <c r="C9" s="10"/>
      <c r="D9" s="11" t="s">
        <v>5</v>
      </c>
      <c r="E9" s="40">
        <v>24</v>
      </c>
      <c r="F9" s="57" t="s">
        <v>22</v>
      </c>
      <c r="G9" s="33"/>
      <c r="H9" s="26" t="s">
        <v>6</v>
      </c>
      <c r="I9" s="44">
        <f>E5-(E6*E7)</f>
        <v>80</v>
      </c>
      <c r="J9" s="33"/>
      <c r="K9" s="1"/>
      <c r="L9" s="32"/>
    </row>
    <row r="10" spans="2:12" ht="19.5" customHeight="1">
      <c r="B10" s="3"/>
      <c r="C10" s="51"/>
      <c r="D10" s="36" t="s">
        <v>23</v>
      </c>
      <c r="E10" s="33"/>
      <c r="F10" s="33"/>
      <c r="G10" s="33"/>
      <c r="H10" s="33"/>
      <c r="I10" s="33"/>
      <c r="J10" s="33"/>
      <c r="K10" s="1"/>
      <c r="L10" s="32"/>
    </row>
    <row r="11" spans="2:12" ht="19.5" customHeight="1" thickBot="1">
      <c r="B11" s="3"/>
      <c r="C11" s="33"/>
      <c r="D11" s="33"/>
      <c r="E11" s="33"/>
      <c r="F11" s="33"/>
      <c r="G11" s="33"/>
      <c r="H11" s="12" t="s">
        <v>12</v>
      </c>
      <c r="I11" s="33"/>
      <c r="J11" s="33"/>
      <c r="K11" s="1"/>
      <c r="L11" s="32"/>
    </row>
    <row r="12" spans="2:12" ht="19.5" customHeight="1" thickTop="1">
      <c r="B12" s="3"/>
      <c r="C12" s="1"/>
      <c r="D12" s="1"/>
      <c r="E12" s="1"/>
      <c r="F12" s="1"/>
      <c r="G12" s="33"/>
      <c r="H12" s="21" t="s">
        <v>7</v>
      </c>
      <c r="I12" s="14" t="s">
        <v>8</v>
      </c>
      <c r="J12" s="45">
        <f>$E$14*12*$E$7*$E$8+$I$6</f>
        <v>2072000</v>
      </c>
      <c r="K12" s="1"/>
      <c r="L12" s="32"/>
    </row>
    <row r="13" spans="2:12" ht="19.5" customHeight="1" thickBot="1">
      <c r="B13" s="3"/>
      <c r="C13" s="12" t="s">
        <v>26</v>
      </c>
      <c r="D13" s="33"/>
      <c r="E13" s="33"/>
      <c r="F13" s="33"/>
      <c r="G13" s="33"/>
      <c r="H13" s="15"/>
      <c r="I13" s="9" t="s">
        <v>9</v>
      </c>
      <c r="J13" s="46">
        <f>($J$12-$I$6)/$I$6</f>
        <v>0.13846153846153847</v>
      </c>
      <c r="K13" s="1"/>
      <c r="L13" s="32"/>
    </row>
    <row r="14" spans="2:12" ht="19.5" customHeight="1" thickBot="1">
      <c r="B14" s="3"/>
      <c r="C14" s="28" t="s">
        <v>3</v>
      </c>
      <c r="D14" s="13" t="s">
        <v>15</v>
      </c>
      <c r="E14" s="41">
        <v>1</v>
      </c>
      <c r="F14" s="58" t="s">
        <v>19</v>
      </c>
      <c r="G14" s="33"/>
      <c r="H14" s="22" t="s">
        <v>10</v>
      </c>
      <c r="I14" s="16" t="s">
        <v>8</v>
      </c>
      <c r="J14" s="47">
        <f>$E$14*36*$E$7*$E$8+$I$6</f>
        <v>2576000</v>
      </c>
      <c r="K14" s="1"/>
      <c r="L14" s="32"/>
    </row>
    <row r="15" spans="2:12" ht="19.5" customHeight="1">
      <c r="B15" s="3"/>
      <c r="C15" s="36" t="s">
        <v>17</v>
      </c>
      <c r="D15" s="33"/>
      <c r="E15" s="33"/>
      <c r="F15" s="33"/>
      <c r="G15" s="33"/>
      <c r="H15" s="17"/>
      <c r="I15" s="18" t="s">
        <v>9</v>
      </c>
      <c r="J15" s="48">
        <f>($J$14-$I$6)/$I$6</f>
        <v>0.4153846153846154</v>
      </c>
      <c r="K15" s="1"/>
      <c r="L15" s="32"/>
    </row>
    <row r="16" spans="2:12" ht="19.5" customHeight="1">
      <c r="B16" s="3"/>
      <c r="C16" s="36" t="s">
        <v>18</v>
      </c>
      <c r="D16" s="33"/>
      <c r="E16" s="33"/>
      <c r="F16" s="33"/>
      <c r="G16" s="33"/>
      <c r="H16" s="23" t="s">
        <v>11</v>
      </c>
      <c r="I16" s="9" t="s">
        <v>8</v>
      </c>
      <c r="J16" s="49">
        <f>$E$14*60*$E$7*$E$8+$I$6</f>
        <v>3080000</v>
      </c>
      <c r="K16" s="1"/>
      <c r="L16" s="32"/>
    </row>
    <row r="17" spans="2:12" ht="19.5" customHeight="1" thickBot="1">
      <c r="B17" s="3"/>
      <c r="C17" s="33"/>
      <c r="D17" s="33"/>
      <c r="E17" s="33"/>
      <c r="F17" s="33"/>
      <c r="G17" s="33"/>
      <c r="H17" s="19"/>
      <c r="I17" s="20" t="s">
        <v>9</v>
      </c>
      <c r="J17" s="50">
        <f>($J$16-$I$6)/$I$6</f>
        <v>0.6923076923076923</v>
      </c>
      <c r="K17" s="1"/>
      <c r="L17" s="32"/>
    </row>
    <row r="18" spans="2:12" ht="19.5" customHeight="1" thickTop="1">
      <c r="B18" s="3"/>
      <c r="C18" s="1"/>
      <c r="D18" s="1"/>
      <c r="E18" s="1"/>
      <c r="F18" s="1"/>
      <c r="G18" s="1"/>
      <c r="H18" s="1"/>
      <c r="I18" s="1"/>
      <c r="J18" s="1"/>
      <c r="K18" s="1"/>
      <c r="L18" s="32"/>
    </row>
    <row r="19" spans="2:12" ht="19.5" customHeight="1" thickBot="1">
      <c r="B19" s="4"/>
      <c r="C19" s="6"/>
      <c r="D19" s="6"/>
      <c r="E19" s="6"/>
      <c r="F19" s="6"/>
      <c r="G19" s="6"/>
      <c r="H19" s="6"/>
      <c r="I19" s="6"/>
      <c r="J19" s="6"/>
      <c r="K19" s="6"/>
      <c r="L19" s="34"/>
    </row>
  </sheetData>
  <sheetProtection password="B144" sheet="1" objects="1" scenarios="1"/>
  <printOptions/>
  <pageMargins left="0.7" right="0.7" top="0.75" bottom="0.75" header="0.3" footer="0.3"/>
  <pageSetup horizontalDpi="360" verticalDpi="36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Eiichi Kudo</dc:creator>
  <cp:keywords/>
  <dc:description/>
  <cp:lastModifiedBy>Eiichi Kudo</cp:lastModifiedBy>
  <dcterms:created xsi:type="dcterms:W3CDTF">2011-10-11T03:26:13Z</dcterms:created>
  <dcterms:modified xsi:type="dcterms:W3CDTF">2011-10-11T05:28:08Z</dcterms:modified>
  <cp:category/>
  <cp:version/>
  <cp:contentType/>
  <cp:contentStatus/>
</cp:coreProperties>
</file>